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'Лист1'!$A:$C,'Лист1'!$11:$11</definedName>
  </definedNames>
  <calcPr fullCalcOnLoad="1"/>
</workbook>
</file>

<file path=xl/sharedStrings.xml><?xml version="1.0" encoding="utf-8"?>
<sst xmlns="http://schemas.openxmlformats.org/spreadsheetml/2006/main" count="127" uniqueCount="114">
  <si>
    <t>тис. грн.</t>
  </si>
  <si>
    <t>ККД</t>
  </si>
  <si>
    <t>Доходи</t>
  </si>
  <si>
    <t>Поч.річн. план</t>
  </si>
  <si>
    <t>Уточн.річн. план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</si>
  <si>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</si>
  <si>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</si>
  <si>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</si>
  <si>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</si>
  <si>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</si>
  <si>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</si>
  <si>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</si>
  <si>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</si>
  <si>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</si>
  <si>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</si>
  <si>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</si>
  <si>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</si>
  <si>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</si>
  <si>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</si>
  <si>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</si>
  <si>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води </t>
  </si>
  <si>
    <t>Рентна плата за спеціальне використання води водних об`єктів місцевого значення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</si>
  <si>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</si>
  <si>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</si>
  <si>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</si>
  <si>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</si>
  <si>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</si>
  <si>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</si>
  <si>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</si>
  <si>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</si>
  <si>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</si>
  <si>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</si>
  <si>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</si>
  <si>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</si>
  <si>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</si>
  <si>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</si>
  <si>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</si>
  <si>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</si>
  <si>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</si>
  <si>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</si>
  <si>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</si>
  <si>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</si>
  <si>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</si>
  <si>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</si>
  <si>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</si>
  <si>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</si>
  <si>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</si>
  <si>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</si>
  <si>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</si>
  <si>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</si>
  <si>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</si>
  <si>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</si>
  <si>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</si>
  <si>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</si>
  <si>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</si>
  <si>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</si>
  <si>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</si>
  <si>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</si>
  <si>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</si>
  <si>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</si>
  <si>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</si>
  <si>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</si>
  <si>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</si>
  <si>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</si>
  <si>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</si>
  <si>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</si>
  <si>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</si>
  <si>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</si>
  <si>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</si>
  <si>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</si>
  <si>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</si>
  <si>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</si>
  <si>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</si>
  <si>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</si>
  <si>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</si>
  <si>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</si>
  <si>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</si>
  <si>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</si>
  <si>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</si>
  <si>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</si>
  <si>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</si>
  <si>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Загальний фонд</t>
  </si>
  <si>
    <t>Спеціальний фонд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</si>
  <si>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</si>
  <si>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</si>
  <si>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</si>
  <si>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</si>
  <si>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</si>
  <si>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</si>
  <si>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</si>
  <si>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</si>
  <si>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</si>
  <si>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</si>
  <si>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</si>
  <si>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</si>
  <si>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</si>
  <si>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</si>
  <si>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</si>
  <si>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</si>
  <si>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</si>
  <si>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</si>
  <si>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Субвенція з місцевого бюджету на здійснення природоохоронних заходів</t>
  </si>
  <si>
    <t>Всього без урахування трансфертів</t>
  </si>
  <si>
    <t>Разом доходів бюджету</t>
  </si>
  <si>
    <t>Всього доходів загального фонду</t>
  </si>
  <si>
    <t>ЗАТВЕРДЖЕНО</t>
  </si>
  <si>
    <t>Рішення міської ради</t>
  </si>
  <si>
    <t>__________2020 року №____</t>
  </si>
  <si>
    <t>Додаток 1</t>
  </si>
  <si>
    <t>Виконання бюджету міста за І півріччя 2020 року</t>
  </si>
  <si>
    <t>Виконання бюджету міста за 9 місяців 2020 року</t>
  </si>
  <si>
    <t>Всього спеціального фонду</t>
  </si>
  <si>
    <t xml:space="preserve"> Уточ.пл. за звітний період</t>
  </si>
  <si>
    <t>___________сесія 7 скликання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</si>
</sst>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  <numFmt numFmtId="165" formatCode="_-* #,##0.00\ &quot;₴&quot;_-;\-* #,##0.00\ &quot;₴&quot;_-;_-* &quot;-&quot;??\ &quot;₴&quot;_-;_-@_-"/>
    <numFmt numFmtId="166" formatCode="_-* #,##0\ &quot;₴&quot;_-;\-* #,##0\ &quot;₴&quot;_-;_-* &quot;-&quot;\ &quot;₴&quot;_-;_-@_-"/>
    <numFmt numFmtId="167" formatCode="_-* #,##0.00\ _₴_-;\-* #,##0.00\ _₴_-;_-* &quot;-&quot;??\ _₴_-;_-@_-"/>
    <numFmt numFmtId="168" formatCode="_-* #,##0\ _₴_-;\-* #,##0\ _₴_-;_-* &quot;-&quot;\ _₴_-;_-@_-"/>
    <numFmt numFmtId="169" formatCode="#0.000"/>
    <numFmt numFmtId="170" formatCode="#0.0"/>
    <numFmt numFmtId="171" formatCode="#,##0.000"/>
    <numFmt numFmtId="172" formatCode="#,##0.0"/>
  </numFmts>
  <fonts count="20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24" borderId="10" xfId="0" applyFont="1" applyFill="1" applyBorder="1" applyAlignment="1">
      <alignment/>
    </xf>
    <xf numFmtId="4" fontId="0" fillId="0" borderId="10" xfId="0" applyNumberFormat="1" applyBorder="1" applyAlignment="1">
      <alignment horizontal="center"/>
    </xf>
    <xf numFmtId="4" fontId="1" fillId="2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172" fontId="1" fillId="2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C1">
      <selection activeCell="K11" sqref="K11"/>
    </sheetView>
  </sheetViews>
  <sheetFormatPr defaultColWidth="9.00390625" defaultRowHeight="12.75"/>
  <cols>
    <col min="1" max="1" width="0.12890625" style="0" customWidth="1"/>
    <col min="3" max="3" width="44.75390625" style="0" customWidth="1"/>
    <col min="4" max="6" width="13.875" style="8" customWidth="1"/>
    <col min="7" max="7" width="10.125" style="8" bestFit="1" customWidth="1"/>
    <col min="8" max="8" width="9.75390625" style="8" bestFit="1" customWidth="1"/>
    <col min="9" max="9" width="9.25390625" style="8" bestFit="1" customWidth="1"/>
  </cols>
  <sheetData>
    <row r="1" spans="4:9" s="1" customFormat="1" ht="12.75">
      <c r="D1" s="7"/>
      <c r="E1" s="7"/>
      <c r="F1" s="7"/>
      <c r="G1" s="17" t="s">
        <v>105</v>
      </c>
      <c r="H1" s="7"/>
      <c r="I1" s="7"/>
    </row>
    <row r="2" spans="4:9" s="1" customFormat="1" ht="12.75">
      <c r="D2" s="7"/>
      <c r="E2" s="7"/>
      <c r="F2" s="7"/>
      <c r="G2" s="17" t="s">
        <v>106</v>
      </c>
      <c r="H2" s="7"/>
      <c r="I2" s="7"/>
    </row>
    <row r="3" spans="4:9" s="1" customFormat="1" ht="12.75">
      <c r="D3" s="7"/>
      <c r="E3" s="7"/>
      <c r="F3" s="7"/>
      <c r="G3" s="17" t="s">
        <v>113</v>
      </c>
      <c r="H3" s="7"/>
      <c r="I3" s="7"/>
    </row>
    <row r="4" spans="4:9" s="1" customFormat="1" ht="12.75">
      <c r="D4" s="7"/>
      <c r="E4" s="7"/>
      <c r="F4" s="7"/>
      <c r="G4" s="17" t="s">
        <v>107</v>
      </c>
      <c r="H4" s="7"/>
      <c r="I4" s="7"/>
    </row>
    <row r="5" spans="4:9" s="1" customFormat="1" ht="12.75">
      <c r="D5" s="7"/>
      <c r="E5" s="7"/>
      <c r="F5" s="7"/>
      <c r="G5" s="17"/>
      <c r="H5" s="7"/>
      <c r="I5" s="7"/>
    </row>
    <row r="6" spans="4:9" s="1" customFormat="1" ht="12.75">
      <c r="D6" s="7"/>
      <c r="E6" s="7"/>
      <c r="F6" s="7"/>
      <c r="G6" s="17" t="s">
        <v>108</v>
      </c>
      <c r="H6" s="7"/>
      <c r="I6" s="7"/>
    </row>
    <row r="7" spans="4:9" s="1" customFormat="1" ht="12.75">
      <c r="D7" s="7"/>
      <c r="E7" s="7"/>
      <c r="F7" s="7"/>
      <c r="G7" s="7"/>
      <c r="H7" s="7"/>
      <c r="I7" s="7"/>
    </row>
    <row r="8" spans="1:9" s="1" customFormat="1" ht="12.75">
      <c r="A8" s="1" t="s">
        <v>109</v>
      </c>
      <c r="B8" s="18" t="s">
        <v>110</v>
      </c>
      <c r="C8" s="18"/>
      <c r="D8" s="18"/>
      <c r="E8" s="18"/>
      <c r="F8" s="18"/>
      <c r="G8" s="18"/>
      <c r="H8" s="18"/>
      <c r="I8" s="18"/>
    </row>
    <row r="10" ht="12.75">
      <c r="G10" s="8" t="s">
        <v>0</v>
      </c>
    </row>
    <row r="11" spans="1:9" s="15" customFormat="1" ht="38.25">
      <c r="A11" s="16"/>
      <c r="B11" s="14" t="s">
        <v>1</v>
      </c>
      <c r="C11" s="14" t="s">
        <v>2</v>
      </c>
      <c r="D11" s="9" t="s">
        <v>3</v>
      </c>
      <c r="E11" s="9" t="s">
        <v>4</v>
      </c>
      <c r="F11" s="9" t="s">
        <v>112</v>
      </c>
      <c r="G11" s="10" t="s">
        <v>5</v>
      </c>
      <c r="H11" s="10" t="s">
        <v>6</v>
      </c>
      <c r="I11" s="10" t="s">
        <v>7</v>
      </c>
    </row>
    <row r="12" spans="1:9" ht="12.75">
      <c r="A12" s="13"/>
      <c r="B12" s="19" t="s">
        <v>81</v>
      </c>
      <c r="C12" s="20"/>
      <c r="D12" s="20"/>
      <c r="E12" s="20"/>
      <c r="F12" s="20"/>
      <c r="G12" s="20"/>
      <c r="H12" s="20"/>
      <c r="I12" s="21"/>
    </row>
    <row r="13" spans="1:9" ht="12.75">
      <c r="A13" s="2"/>
      <c r="B13" s="2">
        <v>10000000</v>
      </c>
      <c r="C13" s="6" t="s">
        <v>8</v>
      </c>
      <c r="D13" s="4">
        <v>307795.65</v>
      </c>
      <c r="E13" s="4">
        <v>314454.85</v>
      </c>
      <c r="F13" s="4">
        <v>233146</v>
      </c>
      <c r="G13" s="4">
        <v>233123.78832999998</v>
      </c>
      <c r="H13" s="11">
        <f aca="true" t="shared" si="0" ref="H13:H44">G13-F13</f>
        <v>-22.211670000018785</v>
      </c>
      <c r="I13" s="11">
        <f aca="true" t="shared" si="1" ref="I13:I44">IF(F13=0,0,G13/F13*100)</f>
        <v>99.99047306408859</v>
      </c>
    </row>
    <row r="14" spans="1:9" ht="25.5">
      <c r="A14" s="2"/>
      <c r="B14" s="2">
        <v>11000000</v>
      </c>
      <c r="C14" s="6" t="s">
        <v>9</v>
      </c>
      <c r="D14" s="4">
        <v>214032.65</v>
      </c>
      <c r="E14" s="4">
        <v>219512.45</v>
      </c>
      <c r="F14" s="4">
        <v>162835.8</v>
      </c>
      <c r="G14" s="4">
        <v>163740.66694999998</v>
      </c>
      <c r="H14" s="11">
        <f t="shared" si="0"/>
        <v>904.866949999996</v>
      </c>
      <c r="I14" s="11">
        <f t="shared" si="1"/>
        <v>100.55569288203208</v>
      </c>
    </row>
    <row r="15" spans="1:9" ht="12.75">
      <c r="A15" s="2"/>
      <c r="B15" s="2">
        <v>11010000</v>
      </c>
      <c r="C15" s="6" t="s">
        <v>10</v>
      </c>
      <c r="D15" s="4">
        <v>213913.65</v>
      </c>
      <c r="E15" s="4">
        <v>219200.45</v>
      </c>
      <c r="F15" s="4">
        <v>162529.9</v>
      </c>
      <c r="G15" s="4">
        <v>163428.72014999998</v>
      </c>
      <c r="H15" s="11">
        <f t="shared" si="0"/>
        <v>898.820149999985</v>
      </c>
      <c r="I15" s="11">
        <f t="shared" si="1"/>
        <v>100.55301833693369</v>
      </c>
    </row>
    <row r="16" spans="1:9" ht="38.25">
      <c r="A16" s="2"/>
      <c r="B16" s="2">
        <v>11010100</v>
      </c>
      <c r="C16" s="6" t="s">
        <v>11</v>
      </c>
      <c r="D16" s="4">
        <v>199270</v>
      </c>
      <c r="E16" s="4">
        <v>204286.8</v>
      </c>
      <c r="F16" s="4">
        <v>151317.1</v>
      </c>
      <c r="G16" s="4">
        <v>152139.45588999998</v>
      </c>
      <c r="H16" s="11">
        <f t="shared" si="0"/>
        <v>822.3558899999771</v>
      </c>
      <c r="I16" s="11">
        <f t="shared" si="1"/>
        <v>100.5434652725964</v>
      </c>
    </row>
    <row r="17" spans="1:9" ht="63.75">
      <c r="A17" s="2"/>
      <c r="B17" s="2">
        <v>11010200</v>
      </c>
      <c r="C17" s="6" t="s">
        <v>12</v>
      </c>
      <c r="D17" s="4">
        <v>11713</v>
      </c>
      <c r="E17" s="4">
        <v>11913</v>
      </c>
      <c r="F17" s="4">
        <v>8818.4</v>
      </c>
      <c r="G17" s="4">
        <v>8511.68837</v>
      </c>
      <c r="H17" s="11">
        <f t="shared" si="0"/>
        <v>-306.7116299999998</v>
      </c>
      <c r="I17" s="11">
        <f t="shared" si="1"/>
        <v>96.52191293205117</v>
      </c>
    </row>
    <row r="18" spans="1:9" ht="38.25">
      <c r="A18" s="2"/>
      <c r="B18" s="2">
        <v>11010400</v>
      </c>
      <c r="C18" s="6" t="s">
        <v>13</v>
      </c>
      <c r="D18" s="4">
        <v>902</v>
      </c>
      <c r="E18" s="4">
        <v>972</v>
      </c>
      <c r="F18" s="4">
        <v>850.4</v>
      </c>
      <c r="G18" s="4">
        <v>1026.25226</v>
      </c>
      <c r="H18" s="11">
        <f t="shared" si="0"/>
        <v>175.85226</v>
      </c>
      <c r="I18" s="11">
        <f t="shared" si="1"/>
        <v>120.67876999059266</v>
      </c>
    </row>
    <row r="19" spans="1:9" ht="38.25">
      <c r="A19" s="2"/>
      <c r="B19" s="2">
        <v>11010500</v>
      </c>
      <c r="C19" s="6" t="s">
        <v>14</v>
      </c>
      <c r="D19" s="4">
        <v>2028.65</v>
      </c>
      <c r="E19" s="4">
        <v>2028.65</v>
      </c>
      <c r="F19" s="4">
        <v>1544</v>
      </c>
      <c r="G19" s="4">
        <v>1751.3236299999999</v>
      </c>
      <c r="H19" s="11">
        <f t="shared" si="0"/>
        <v>207.32362999999987</v>
      </c>
      <c r="I19" s="11">
        <f t="shared" si="1"/>
        <v>113.42769624352331</v>
      </c>
    </row>
    <row r="20" spans="1:9" ht="12.75">
      <c r="A20" s="2"/>
      <c r="B20" s="2">
        <v>11020000</v>
      </c>
      <c r="C20" s="6" t="s">
        <v>15</v>
      </c>
      <c r="D20" s="4">
        <v>119</v>
      </c>
      <c r="E20" s="4">
        <v>312</v>
      </c>
      <c r="F20" s="4">
        <v>305.9</v>
      </c>
      <c r="G20" s="4">
        <v>311.9468</v>
      </c>
      <c r="H20" s="11">
        <f t="shared" si="0"/>
        <v>6.046800000000019</v>
      </c>
      <c r="I20" s="11">
        <f t="shared" si="1"/>
        <v>101.97672441974501</v>
      </c>
    </row>
    <row r="21" spans="1:9" ht="25.5">
      <c r="A21" s="2"/>
      <c r="B21" s="2">
        <v>11020200</v>
      </c>
      <c r="C21" s="6" t="s">
        <v>16</v>
      </c>
      <c r="D21" s="4">
        <v>119</v>
      </c>
      <c r="E21" s="4">
        <v>312</v>
      </c>
      <c r="F21" s="4">
        <v>305.9</v>
      </c>
      <c r="G21" s="4">
        <v>311.9468</v>
      </c>
      <c r="H21" s="11">
        <f t="shared" si="0"/>
        <v>6.046800000000019</v>
      </c>
      <c r="I21" s="11">
        <f t="shared" si="1"/>
        <v>101.97672441974501</v>
      </c>
    </row>
    <row r="22" spans="1:9" ht="25.5">
      <c r="A22" s="2"/>
      <c r="B22" s="2">
        <v>13000000</v>
      </c>
      <c r="C22" s="6" t="s">
        <v>17</v>
      </c>
      <c r="D22" s="4">
        <v>61</v>
      </c>
      <c r="E22" s="4">
        <v>81.4</v>
      </c>
      <c r="F22" s="4">
        <v>64.5</v>
      </c>
      <c r="G22" s="4">
        <v>62.94656</v>
      </c>
      <c r="H22" s="11">
        <f t="shared" si="0"/>
        <v>-1.553440000000002</v>
      </c>
      <c r="I22" s="11">
        <f t="shared" si="1"/>
        <v>97.59156589147287</v>
      </c>
    </row>
    <row r="23" spans="1:9" ht="25.5">
      <c r="A23" s="2"/>
      <c r="B23" s="2">
        <v>13010000</v>
      </c>
      <c r="C23" s="6" t="s">
        <v>18</v>
      </c>
      <c r="D23" s="4">
        <v>0</v>
      </c>
      <c r="E23" s="4">
        <v>13.4</v>
      </c>
      <c r="F23" s="4">
        <v>13.4</v>
      </c>
      <c r="G23" s="4">
        <v>13.429</v>
      </c>
      <c r="H23" s="11">
        <f t="shared" si="0"/>
        <v>0.028999999999999915</v>
      </c>
      <c r="I23" s="11">
        <f t="shared" si="1"/>
        <v>100.21641791044775</v>
      </c>
    </row>
    <row r="24" spans="1:9" ht="63.75">
      <c r="A24" s="2"/>
      <c r="B24" s="2">
        <v>13010200</v>
      </c>
      <c r="C24" s="6" t="s">
        <v>19</v>
      </c>
      <c r="D24" s="4">
        <v>0</v>
      </c>
      <c r="E24" s="4">
        <v>13.4</v>
      </c>
      <c r="F24" s="4">
        <v>13.4</v>
      </c>
      <c r="G24" s="4">
        <v>13.429</v>
      </c>
      <c r="H24" s="11">
        <f t="shared" si="0"/>
        <v>0.028999999999999915</v>
      </c>
      <c r="I24" s="11">
        <f t="shared" si="1"/>
        <v>100.21641791044775</v>
      </c>
    </row>
    <row r="25" spans="1:9" ht="12.75">
      <c r="A25" s="2"/>
      <c r="B25" s="2">
        <v>13020000</v>
      </c>
      <c r="C25" s="6" t="s">
        <v>20</v>
      </c>
      <c r="D25" s="4">
        <v>0</v>
      </c>
      <c r="E25" s="4">
        <v>0</v>
      </c>
      <c r="F25" s="4">
        <v>0</v>
      </c>
      <c r="G25" s="4">
        <v>0.02102</v>
      </c>
      <c r="H25" s="11">
        <f t="shared" si="0"/>
        <v>0.02102</v>
      </c>
      <c r="I25" s="11">
        <f t="shared" si="1"/>
        <v>0</v>
      </c>
    </row>
    <row r="26" spans="1:9" ht="25.5">
      <c r="A26" s="2"/>
      <c r="B26" s="2">
        <v>13020200</v>
      </c>
      <c r="C26" s="6" t="s">
        <v>21</v>
      </c>
      <c r="D26" s="4">
        <v>0</v>
      </c>
      <c r="E26" s="4">
        <v>0</v>
      </c>
      <c r="F26" s="4">
        <v>0</v>
      </c>
      <c r="G26" s="4">
        <v>0.02102</v>
      </c>
      <c r="H26" s="11">
        <f t="shared" si="0"/>
        <v>0.02102</v>
      </c>
      <c r="I26" s="11">
        <f t="shared" si="1"/>
        <v>0</v>
      </c>
    </row>
    <row r="27" spans="1:9" ht="12.75">
      <c r="A27" s="2"/>
      <c r="B27" s="2">
        <v>13030000</v>
      </c>
      <c r="C27" s="6" t="s">
        <v>22</v>
      </c>
      <c r="D27" s="4">
        <v>61</v>
      </c>
      <c r="E27" s="4">
        <v>68</v>
      </c>
      <c r="F27" s="4">
        <v>51.1</v>
      </c>
      <c r="G27" s="4">
        <v>49.49654</v>
      </c>
      <c r="H27" s="11">
        <f t="shared" si="0"/>
        <v>-1.6034599999999983</v>
      </c>
      <c r="I27" s="11">
        <f t="shared" si="1"/>
        <v>96.86211350293541</v>
      </c>
    </row>
    <row r="28" spans="1:9" ht="38.25">
      <c r="A28" s="2"/>
      <c r="B28" s="2">
        <v>13030100</v>
      </c>
      <c r="C28" s="6" t="s">
        <v>23</v>
      </c>
      <c r="D28" s="4">
        <v>61</v>
      </c>
      <c r="E28" s="4">
        <v>68</v>
      </c>
      <c r="F28" s="4">
        <v>51.1</v>
      </c>
      <c r="G28" s="4">
        <v>49.49654</v>
      </c>
      <c r="H28" s="11">
        <f t="shared" si="0"/>
        <v>-1.6034599999999983</v>
      </c>
      <c r="I28" s="11">
        <f t="shared" si="1"/>
        <v>96.86211350293541</v>
      </c>
    </row>
    <row r="29" spans="1:9" ht="12.75">
      <c r="A29" s="2"/>
      <c r="B29" s="2">
        <v>14000000</v>
      </c>
      <c r="C29" s="6" t="s">
        <v>24</v>
      </c>
      <c r="D29" s="4">
        <v>15455</v>
      </c>
      <c r="E29" s="4">
        <v>15728</v>
      </c>
      <c r="F29" s="4">
        <v>11816.1</v>
      </c>
      <c r="G29" s="4">
        <v>12940.875709999998</v>
      </c>
      <c r="H29" s="11">
        <f t="shared" si="0"/>
        <v>1124.775709999998</v>
      </c>
      <c r="I29" s="11">
        <f t="shared" si="1"/>
        <v>109.51900974094666</v>
      </c>
    </row>
    <row r="30" spans="1:9" ht="25.5">
      <c r="A30" s="2"/>
      <c r="B30" s="2">
        <v>14020000</v>
      </c>
      <c r="C30" s="6" t="s">
        <v>25</v>
      </c>
      <c r="D30" s="4">
        <v>1904</v>
      </c>
      <c r="E30" s="4">
        <v>2177</v>
      </c>
      <c r="F30" s="4">
        <v>1674</v>
      </c>
      <c r="G30" s="4">
        <v>1963.9663799999998</v>
      </c>
      <c r="H30" s="11">
        <f t="shared" si="0"/>
        <v>289.96637999999984</v>
      </c>
      <c r="I30" s="11">
        <f t="shared" si="1"/>
        <v>117.32176702508961</v>
      </c>
    </row>
    <row r="31" spans="1:9" ht="12.75">
      <c r="A31" s="2"/>
      <c r="B31" s="2">
        <v>14021900</v>
      </c>
      <c r="C31" s="6" t="s">
        <v>26</v>
      </c>
      <c r="D31" s="4">
        <v>1904</v>
      </c>
      <c r="E31" s="4">
        <v>2177</v>
      </c>
      <c r="F31" s="4">
        <v>1674</v>
      </c>
      <c r="G31" s="4">
        <v>1963.9663799999998</v>
      </c>
      <c r="H31" s="11">
        <f t="shared" si="0"/>
        <v>289.96637999999984</v>
      </c>
      <c r="I31" s="11">
        <f t="shared" si="1"/>
        <v>117.32176702508961</v>
      </c>
    </row>
    <row r="32" spans="1:9" ht="25.5">
      <c r="A32" s="2"/>
      <c r="B32" s="2">
        <v>14030000</v>
      </c>
      <c r="C32" s="6" t="s">
        <v>27</v>
      </c>
      <c r="D32" s="4">
        <v>8107</v>
      </c>
      <c r="E32" s="4">
        <v>8107</v>
      </c>
      <c r="F32" s="4">
        <v>6053.5</v>
      </c>
      <c r="G32" s="4">
        <v>6874.999049999999</v>
      </c>
      <c r="H32" s="11">
        <f t="shared" si="0"/>
        <v>821.4990499999994</v>
      </c>
      <c r="I32" s="11">
        <f t="shared" si="1"/>
        <v>113.57064590732632</v>
      </c>
    </row>
    <row r="33" spans="1:9" ht="12.75">
      <c r="A33" s="2"/>
      <c r="B33" s="2">
        <v>14031900</v>
      </c>
      <c r="C33" s="6" t="s">
        <v>26</v>
      </c>
      <c r="D33" s="4">
        <v>8107</v>
      </c>
      <c r="E33" s="4">
        <v>8107</v>
      </c>
      <c r="F33" s="4">
        <v>6053.5</v>
      </c>
      <c r="G33" s="4">
        <v>6874.999049999999</v>
      </c>
      <c r="H33" s="11">
        <f t="shared" si="0"/>
        <v>821.4990499999994</v>
      </c>
      <c r="I33" s="11">
        <f t="shared" si="1"/>
        <v>113.57064590732632</v>
      </c>
    </row>
    <row r="34" spans="1:9" ht="38.25">
      <c r="A34" s="2"/>
      <c r="B34" s="2">
        <v>14040000</v>
      </c>
      <c r="C34" s="6" t="s">
        <v>28</v>
      </c>
      <c r="D34" s="4">
        <v>5444</v>
      </c>
      <c r="E34" s="4">
        <v>5444</v>
      </c>
      <c r="F34" s="4">
        <v>4088.6</v>
      </c>
      <c r="G34" s="4">
        <v>4101.91028</v>
      </c>
      <c r="H34" s="11">
        <f t="shared" si="0"/>
        <v>13.310280000000148</v>
      </c>
      <c r="I34" s="11">
        <f t="shared" si="1"/>
        <v>100.32554615271732</v>
      </c>
    </row>
    <row r="35" spans="1:9" ht="12.75">
      <c r="A35" s="2"/>
      <c r="B35" s="2">
        <v>18000000</v>
      </c>
      <c r="C35" s="6" t="s">
        <v>29</v>
      </c>
      <c r="D35" s="4">
        <v>78247</v>
      </c>
      <c r="E35" s="4">
        <v>79133</v>
      </c>
      <c r="F35" s="4">
        <v>58429.6</v>
      </c>
      <c r="G35" s="4">
        <v>56379.29911</v>
      </c>
      <c r="H35" s="11">
        <f t="shared" si="0"/>
        <v>-2050.3008899999986</v>
      </c>
      <c r="I35" s="11">
        <f t="shared" si="1"/>
        <v>96.49098934444186</v>
      </c>
    </row>
    <row r="36" spans="1:9" ht="12.75">
      <c r="A36" s="2"/>
      <c r="B36" s="2">
        <v>18010000</v>
      </c>
      <c r="C36" s="6" t="s">
        <v>30</v>
      </c>
      <c r="D36" s="4">
        <v>37797</v>
      </c>
      <c r="E36" s="4">
        <v>37797</v>
      </c>
      <c r="F36" s="4">
        <v>28229.9</v>
      </c>
      <c r="G36" s="4">
        <v>26127.45343</v>
      </c>
      <c r="H36" s="11">
        <f t="shared" si="0"/>
        <v>-2102.44657</v>
      </c>
      <c r="I36" s="11">
        <f t="shared" si="1"/>
        <v>92.55241226500979</v>
      </c>
    </row>
    <row r="37" spans="1:9" ht="51">
      <c r="A37" s="2"/>
      <c r="B37" s="2">
        <v>18010100</v>
      </c>
      <c r="C37" s="6" t="s">
        <v>31</v>
      </c>
      <c r="D37" s="4">
        <v>6</v>
      </c>
      <c r="E37" s="4">
        <v>6</v>
      </c>
      <c r="F37" s="4">
        <v>4.3</v>
      </c>
      <c r="G37" s="4">
        <v>59.22156</v>
      </c>
      <c r="H37" s="11">
        <f t="shared" si="0"/>
        <v>54.92156</v>
      </c>
      <c r="I37" s="11">
        <f t="shared" si="1"/>
        <v>1377.2455813953488</v>
      </c>
    </row>
    <row r="38" spans="1:9" ht="51">
      <c r="A38" s="2"/>
      <c r="B38" s="2">
        <v>18010200</v>
      </c>
      <c r="C38" s="6" t="s">
        <v>32</v>
      </c>
      <c r="D38" s="4">
        <v>142</v>
      </c>
      <c r="E38" s="4">
        <v>142</v>
      </c>
      <c r="F38" s="4">
        <v>118.4</v>
      </c>
      <c r="G38" s="4">
        <v>154.43204</v>
      </c>
      <c r="H38" s="11">
        <f t="shared" si="0"/>
        <v>36.032039999999995</v>
      </c>
      <c r="I38" s="11">
        <f t="shared" si="1"/>
        <v>130.4324662162162</v>
      </c>
    </row>
    <row r="39" spans="1:9" ht="51">
      <c r="A39" s="2"/>
      <c r="B39" s="2">
        <v>18010300</v>
      </c>
      <c r="C39" s="6" t="s">
        <v>33</v>
      </c>
      <c r="D39" s="4">
        <v>981</v>
      </c>
      <c r="E39" s="4">
        <v>981</v>
      </c>
      <c r="F39" s="4">
        <v>717</v>
      </c>
      <c r="G39" s="4">
        <v>928.76143</v>
      </c>
      <c r="H39" s="11">
        <f t="shared" si="0"/>
        <v>211.76143000000002</v>
      </c>
      <c r="I39" s="11">
        <f t="shared" si="1"/>
        <v>129.53436959553696</v>
      </c>
    </row>
    <row r="40" spans="1:9" ht="51">
      <c r="A40" s="2"/>
      <c r="B40" s="2">
        <v>18010400</v>
      </c>
      <c r="C40" s="6" t="s">
        <v>34</v>
      </c>
      <c r="D40" s="4">
        <v>1973</v>
      </c>
      <c r="E40" s="4">
        <v>1973</v>
      </c>
      <c r="F40" s="4">
        <v>1515.1</v>
      </c>
      <c r="G40" s="4">
        <v>1414.92135</v>
      </c>
      <c r="H40" s="11">
        <f t="shared" si="0"/>
        <v>-100.17864999999983</v>
      </c>
      <c r="I40" s="11">
        <f t="shared" si="1"/>
        <v>93.38798429146593</v>
      </c>
    </row>
    <row r="41" spans="1:9" ht="12.75">
      <c r="A41" s="2"/>
      <c r="B41" s="2">
        <v>18010500</v>
      </c>
      <c r="C41" s="6" t="s">
        <v>35</v>
      </c>
      <c r="D41" s="4">
        <v>18202</v>
      </c>
      <c r="E41" s="4">
        <v>18202</v>
      </c>
      <c r="F41" s="4">
        <v>13307.4</v>
      </c>
      <c r="G41" s="4">
        <v>11250.868339999999</v>
      </c>
      <c r="H41" s="11">
        <f t="shared" si="0"/>
        <v>-2056.5316600000006</v>
      </c>
      <c r="I41" s="11">
        <f t="shared" si="1"/>
        <v>84.54595443136901</v>
      </c>
    </row>
    <row r="42" spans="1:9" ht="12.75">
      <c r="A42" s="2"/>
      <c r="B42" s="2">
        <v>18010600</v>
      </c>
      <c r="C42" s="6" t="s">
        <v>36</v>
      </c>
      <c r="D42" s="4">
        <v>12626</v>
      </c>
      <c r="E42" s="4">
        <v>12626</v>
      </c>
      <c r="F42" s="4">
        <v>9493.7</v>
      </c>
      <c r="G42" s="4">
        <v>9862.16785</v>
      </c>
      <c r="H42" s="11">
        <f t="shared" si="0"/>
        <v>368.4678499999991</v>
      </c>
      <c r="I42" s="11">
        <f t="shared" si="1"/>
        <v>103.8811827843728</v>
      </c>
    </row>
    <row r="43" spans="1:9" ht="12.75">
      <c r="A43" s="2"/>
      <c r="B43" s="2">
        <v>18010700</v>
      </c>
      <c r="C43" s="6" t="s">
        <v>37</v>
      </c>
      <c r="D43" s="4">
        <v>414</v>
      </c>
      <c r="E43" s="4">
        <v>414</v>
      </c>
      <c r="F43" s="4">
        <v>340.5</v>
      </c>
      <c r="G43" s="4">
        <v>283.24984</v>
      </c>
      <c r="H43" s="11">
        <f t="shared" si="0"/>
        <v>-57.250159999999994</v>
      </c>
      <c r="I43" s="11">
        <f t="shared" si="1"/>
        <v>83.18644346549192</v>
      </c>
    </row>
    <row r="44" spans="1:9" ht="12.75">
      <c r="A44" s="2"/>
      <c r="B44" s="2">
        <v>18010900</v>
      </c>
      <c r="C44" s="6" t="s">
        <v>38</v>
      </c>
      <c r="D44" s="4">
        <v>3303</v>
      </c>
      <c r="E44" s="4">
        <v>3303</v>
      </c>
      <c r="F44" s="4">
        <v>2602.3</v>
      </c>
      <c r="G44" s="4">
        <v>2173.12727</v>
      </c>
      <c r="H44" s="11">
        <f t="shared" si="0"/>
        <v>-429.17273000000023</v>
      </c>
      <c r="I44" s="11">
        <f t="shared" si="1"/>
        <v>83.50794566345155</v>
      </c>
    </row>
    <row r="45" spans="1:9" ht="12.75">
      <c r="A45" s="2"/>
      <c r="B45" s="2">
        <v>18011000</v>
      </c>
      <c r="C45" s="6" t="s">
        <v>39</v>
      </c>
      <c r="D45" s="4">
        <v>75</v>
      </c>
      <c r="E45" s="4">
        <v>75</v>
      </c>
      <c r="F45" s="4">
        <v>75</v>
      </c>
      <c r="G45" s="4">
        <v>-36.79625</v>
      </c>
      <c r="H45" s="11">
        <f aca="true" t="shared" si="2" ref="H45:H77">G45-F45</f>
        <v>-111.79625</v>
      </c>
      <c r="I45" s="11">
        <f aca="true" t="shared" si="3" ref="I45:I77">IF(F45=0,0,G45/F45*100)</f>
        <v>-49.06166666666667</v>
      </c>
    </row>
    <row r="46" spans="1:9" ht="12.75">
      <c r="A46" s="2"/>
      <c r="B46" s="2">
        <v>18011100</v>
      </c>
      <c r="C46" s="6" t="s">
        <v>40</v>
      </c>
      <c r="D46" s="4">
        <v>75</v>
      </c>
      <c r="E46" s="4">
        <v>75</v>
      </c>
      <c r="F46" s="4">
        <v>56.2</v>
      </c>
      <c r="G46" s="4">
        <v>37.5</v>
      </c>
      <c r="H46" s="11">
        <f t="shared" si="2"/>
        <v>-18.700000000000003</v>
      </c>
      <c r="I46" s="11">
        <f t="shared" si="3"/>
        <v>66.72597864768683</v>
      </c>
    </row>
    <row r="47" spans="1:9" ht="12.75">
      <c r="A47" s="2"/>
      <c r="B47" s="2">
        <v>18030000</v>
      </c>
      <c r="C47" s="6" t="s">
        <v>41</v>
      </c>
      <c r="D47" s="4">
        <v>80</v>
      </c>
      <c r="E47" s="4">
        <v>80</v>
      </c>
      <c r="F47" s="4">
        <v>59.1</v>
      </c>
      <c r="G47" s="4">
        <v>36.27095</v>
      </c>
      <c r="H47" s="11">
        <f t="shared" si="2"/>
        <v>-22.829050000000002</v>
      </c>
      <c r="I47" s="11">
        <f t="shared" si="3"/>
        <v>61.37216582064298</v>
      </c>
    </row>
    <row r="48" spans="1:9" ht="25.5">
      <c r="A48" s="2"/>
      <c r="B48" s="2">
        <v>18030100</v>
      </c>
      <c r="C48" s="6" t="s">
        <v>42</v>
      </c>
      <c r="D48" s="4">
        <v>14.5</v>
      </c>
      <c r="E48" s="4">
        <v>14.5</v>
      </c>
      <c r="F48" s="4">
        <v>10</v>
      </c>
      <c r="G48" s="4">
        <v>5.158600000000001</v>
      </c>
      <c r="H48" s="11">
        <f t="shared" si="2"/>
        <v>-4.841399999999999</v>
      </c>
      <c r="I48" s="11">
        <f t="shared" si="3"/>
        <v>51.58600000000001</v>
      </c>
    </row>
    <row r="49" spans="1:9" ht="12.75">
      <c r="A49" s="2"/>
      <c r="B49" s="2">
        <v>18030200</v>
      </c>
      <c r="C49" s="6" t="s">
        <v>43</v>
      </c>
      <c r="D49" s="4">
        <v>65.5</v>
      </c>
      <c r="E49" s="4">
        <v>65.5</v>
      </c>
      <c r="F49" s="4">
        <v>49.1</v>
      </c>
      <c r="G49" s="4">
        <v>31.11235</v>
      </c>
      <c r="H49" s="11">
        <f t="shared" si="2"/>
        <v>-17.987650000000002</v>
      </c>
      <c r="I49" s="11">
        <f t="shared" si="3"/>
        <v>63.36527494908349</v>
      </c>
    </row>
    <row r="50" spans="1:9" ht="12.75">
      <c r="A50" s="2"/>
      <c r="B50" s="2">
        <v>18050000</v>
      </c>
      <c r="C50" s="6" t="s">
        <v>44</v>
      </c>
      <c r="D50" s="4">
        <v>40370</v>
      </c>
      <c r="E50" s="4">
        <v>41256</v>
      </c>
      <c r="F50" s="4">
        <v>30140.6</v>
      </c>
      <c r="G50" s="4">
        <v>30215.57473</v>
      </c>
      <c r="H50" s="11">
        <f t="shared" si="2"/>
        <v>74.97473000000173</v>
      </c>
      <c r="I50" s="11">
        <f t="shared" si="3"/>
        <v>100.24874995852771</v>
      </c>
    </row>
    <row r="51" spans="1:9" ht="12.75">
      <c r="A51" s="2"/>
      <c r="B51" s="2">
        <v>18050300</v>
      </c>
      <c r="C51" s="6" t="s">
        <v>45</v>
      </c>
      <c r="D51" s="4">
        <v>5880</v>
      </c>
      <c r="E51" s="4">
        <v>6211.5</v>
      </c>
      <c r="F51" s="4">
        <v>4620.9</v>
      </c>
      <c r="G51" s="4">
        <v>4652.84689</v>
      </c>
      <c r="H51" s="11">
        <f t="shared" si="2"/>
        <v>31.946890000000167</v>
      </c>
      <c r="I51" s="11">
        <f t="shared" si="3"/>
        <v>100.69135644571405</v>
      </c>
    </row>
    <row r="52" spans="1:9" ht="12.75">
      <c r="A52" s="2"/>
      <c r="B52" s="2">
        <v>18050400</v>
      </c>
      <c r="C52" s="6" t="s">
        <v>46</v>
      </c>
      <c r="D52" s="4">
        <v>34490</v>
      </c>
      <c r="E52" s="4">
        <v>35044.5</v>
      </c>
      <c r="F52" s="4">
        <v>25519.7</v>
      </c>
      <c r="G52" s="4">
        <v>25562.72784</v>
      </c>
      <c r="H52" s="11">
        <f t="shared" si="2"/>
        <v>43.02783999999883</v>
      </c>
      <c r="I52" s="11">
        <f t="shared" si="3"/>
        <v>100.16860637076455</v>
      </c>
    </row>
    <row r="53" spans="1:9" ht="12.75">
      <c r="A53" s="2"/>
      <c r="B53" s="2">
        <v>20000000</v>
      </c>
      <c r="C53" s="6" t="s">
        <v>47</v>
      </c>
      <c r="D53" s="4">
        <v>5608</v>
      </c>
      <c r="E53" s="4">
        <v>6628.8</v>
      </c>
      <c r="F53" s="4">
        <v>5268.2</v>
      </c>
      <c r="G53" s="4">
        <v>5992.70654</v>
      </c>
      <c r="H53" s="11">
        <f t="shared" si="2"/>
        <v>724.5065400000003</v>
      </c>
      <c r="I53" s="11">
        <f t="shared" si="3"/>
        <v>113.75244941346192</v>
      </c>
    </row>
    <row r="54" spans="1:9" ht="25.5">
      <c r="A54" s="2"/>
      <c r="B54" s="2">
        <v>21000000</v>
      </c>
      <c r="C54" s="6" t="s">
        <v>48</v>
      </c>
      <c r="D54" s="4">
        <v>67</v>
      </c>
      <c r="E54" s="4">
        <v>532.6</v>
      </c>
      <c r="F54" s="4">
        <v>516.1</v>
      </c>
      <c r="G54" s="4">
        <v>2234.35637</v>
      </c>
      <c r="H54" s="11">
        <f t="shared" si="2"/>
        <v>1718.25637</v>
      </c>
      <c r="I54" s="11">
        <f t="shared" si="3"/>
        <v>432.9308990505716</v>
      </c>
    </row>
    <row r="55" spans="1:9" ht="76.5">
      <c r="A55" s="2"/>
      <c r="B55" s="2">
        <v>21010000</v>
      </c>
      <c r="C55" s="6" t="s">
        <v>49</v>
      </c>
      <c r="D55" s="4">
        <v>32</v>
      </c>
      <c r="E55" s="4">
        <v>32</v>
      </c>
      <c r="F55" s="4">
        <v>24</v>
      </c>
      <c r="G55" s="4">
        <v>1696.21</v>
      </c>
      <c r="H55" s="11">
        <f t="shared" si="2"/>
        <v>1672.21</v>
      </c>
      <c r="I55" s="11">
        <f t="shared" si="3"/>
        <v>7067.541666666666</v>
      </c>
    </row>
    <row r="56" spans="1:9" ht="38.25">
      <c r="A56" s="2"/>
      <c r="B56" s="2">
        <v>21010300</v>
      </c>
      <c r="C56" s="6" t="s">
        <v>50</v>
      </c>
      <c r="D56" s="4">
        <v>32</v>
      </c>
      <c r="E56" s="4">
        <v>32</v>
      </c>
      <c r="F56" s="4">
        <v>24</v>
      </c>
      <c r="G56" s="4">
        <v>1696.21</v>
      </c>
      <c r="H56" s="11">
        <f t="shared" si="2"/>
        <v>1672.21</v>
      </c>
      <c r="I56" s="11">
        <f t="shared" si="3"/>
        <v>7067.541666666666</v>
      </c>
    </row>
    <row r="57" spans="1:9" ht="25.5">
      <c r="A57" s="2"/>
      <c r="B57" s="2">
        <v>21050000</v>
      </c>
      <c r="C57" s="6" t="s">
        <v>51</v>
      </c>
      <c r="D57" s="4">
        <v>0</v>
      </c>
      <c r="E57" s="4">
        <v>408.1</v>
      </c>
      <c r="F57" s="4">
        <v>408.1</v>
      </c>
      <c r="G57" s="4">
        <v>451.51664</v>
      </c>
      <c r="H57" s="11">
        <f t="shared" si="2"/>
        <v>43.41663999999997</v>
      </c>
      <c r="I57" s="11">
        <f t="shared" si="3"/>
        <v>110.63872580249938</v>
      </c>
    </row>
    <row r="58" spans="1:9" ht="12.75">
      <c r="A58" s="2"/>
      <c r="B58" s="2">
        <v>21080000</v>
      </c>
      <c r="C58" s="6" t="s">
        <v>52</v>
      </c>
      <c r="D58" s="4">
        <v>35</v>
      </c>
      <c r="E58" s="4">
        <v>92.5</v>
      </c>
      <c r="F58" s="4">
        <v>84</v>
      </c>
      <c r="G58" s="4">
        <v>86.62973</v>
      </c>
      <c r="H58" s="11">
        <f t="shared" si="2"/>
        <v>2.629729999999995</v>
      </c>
      <c r="I58" s="11">
        <f t="shared" si="3"/>
        <v>103.13063095238095</v>
      </c>
    </row>
    <row r="59" spans="1:9" ht="12.75">
      <c r="A59" s="2"/>
      <c r="B59" s="2">
        <v>21081100</v>
      </c>
      <c r="C59" s="6" t="s">
        <v>53</v>
      </c>
      <c r="D59" s="4">
        <v>35</v>
      </c>
      <c r="E59" s="4">
        <v>35</v>
      </c>
      <c r="F59" s="4">
        <v>26.5</v>
      </c>
      <c r="G59" s="4">
        <v>12.09309</v>
      </c>
      <c r="H59" s="11">
        <f t="shared" si="2"/>
        <v>-14.40691</v>
      </c>
      <c r="I59" s="11">
        <f t="shared" si="3"/>
        <v>45.63430188679246</v>
      </c>
    </row>
    <row r="60" spans="1:9" ht="51">
      <c r="A60" s="2"/>
      <c r="B60" s="2">
        <v>21081500</v>
      </c>
      <c r="C60" s="6" t="s">
        <v>54</v>
      </c>
      <c r="D60" s="4">
        <v>0</v>
      </c>
      <c r="E60" s="4">
        <v>57.5</v>
      </c>
      <c r="F60" s="4">
        <v>57.5</v>
      </c>
      <c r="G60" s="4">
        <v>74.53664</v>
      </c>
      <c r="H60" s="11">
        <f t="shared" si="2"/>
        <v>17.036640000000006</v>
      </c>
      <c r="I60" s="11">
        <f t="shared" si="3"/>
        <v>129.6289391304348</v>
      </c>
    </row>
    <row r="61" spans="1:9" ht="25.5">
      <c r="A61" s="2"/>
      <c r="B61" s="2">
        <v>22000000</v>
      </c>
      <c r="C61" s="6" t="s">
        <v>55</v>
      </c>
      <c r="D61" s="4">
        <v>5269</v>
      </c>
      <c r="E61" s="4">
        <v>5619</v>
      </c>
      <c r="F61" s="4">
        <v>4337</v>
      </c>
      <c r="G61" s="4">
        <v>3311.7979700000005</v>
      </c>
      <c r="H61" s="11">
        <f t="shared" si="2"/>
        <v>-1025.2020299999995</v>
      </c>
      <c r="I61" s="11">
        <f t="shared" si="3"/>
        <v>76.36149342863732</v>
      </c>
    </row>
    <row r="62" spans="1:9" ht="12.75">
      <c r="A62" s="2"/>
      <c r="B62" s="2">
        <v>22010000</v>
      </c>
      <c r="C62" s="6" t="s">
        <v>56</v>
      </c>
      <c r="D62" s="4">
        <v>4923</v>
      </c>
      <c r="E62" s="4">
        <v>5273</v>
      </c>
      <c r="F62" s="4">
        <v>4089.9</v>
      </c>
      <c r="G62" s="4">
        <v>3206.19507</v>
      </c>
      <c r="H62" s="11">
        <f t="shared" si="2"/>
        <v>-883.7049299999999</v>
      </c>
      <c r="I62" s="11">
        <f t="shared" si="3"/>
        <v>78.3929942052373</v>
      </c>
    </row>
    <row r="63" spans="1:9" ht="38.25">
      <c r="A63" s="2"/>
      <c r="B63" s="2">
        <v>22010300</v>
      </c>
      <c r="C63" s="6" t="s">
        <v>57</v>
      </c>
      <c r="D63" s="4">
        <v>48</v>
      </c>
      <c r="E63" s="4">
        <v>48</v>
      </c>
      <c r="F63" s="4">
        <v>35.3</v>
      </c>
      <c r="G63" s="4">
        <v>7.266</v>
      </c>
      <c r="H63" s="11">
        <f t="shared" si="2"/>
        <v>-28.034</v>
      </c>
      <c r="I63" s="11">
        <f t="shared" si="3"/>
        <v>20.58356940509915</v>
      </c>
    </row>
    <row r="64" spans="1:9" ht="12.75">
      <c r="A64" s="2"/>
      <c r="B64" s="2">
        <v>22012500</v>
      </c>
      <c r="C64" s="6" t="s">
        <v>58</v>
      </c>
      <c r="D64" s="4">
        <v>3720</v>
      </c>
      <c r="E64" s="4">
        <v>3720</v>
      </c>
      <c r="F64" s="4">
        <v>2898.2</v>
      </c>
      <c r="G64" s="4">
        <v>2103.38616</v>
      </c>
      <c r="H64" s="11">
        <f t="shared" si="2"/>
        <v>-794.8138399999998</v>
      </c>
      <c r="I64" s="11">
        <f t="shared" si="3"/>
        <v>72.57560416810435</v>
      </c>
    </row>
    <row r="65" spans="1:9" ht="25.5">
      <c r="A65" s="2"/>
      <c r="B65" s="2">
        <v>22012600</v>
      </c>
      <c r="C65" s="6" t="s">
        <v>59</v>
      </c>
      <c r="D65" s="4">
        <v>1155</v>
      </c>
      <c r="E65" s="4">
        <v>1505</v>
      </c>
      <c r="F65" s="4">
        <v>1156.4</v>
      </c>
      <c r="G65" s="4">
        <v>1095.54291</v>
      </c>
      <c r="H65" s="11">
        <f t="shared" si="2"/>
        <v>-60.8570900000002</v>
      </c>
      <c r="I65" s="11">
        <f t="shared" si="3"/>
        <v>94.73736682808716</v>
      </c>
    </row>
    <row r="66" spans="1:9" ht="38.25">
      <c r="A66" s="2"/>
      <c r="B66" s="2">
        <v>22080000</v>
      </c>
      <c r="C66" s="6" t="s">
        <v>60</v>
      </c>
      <c r="D66" s="4">
        <v>195</v>
      </c>
      <c r="E66" s="4">
        <v>195</v>
      </c>
      <c r="F66" s="4">
        <v>134.8</v>
      </c>
      <c r="G66" s="4">
        <v>22.98143</v>
      </c>
      <c r="H66" s="11">
        <f t="shared" si="2"/>
        <v>-111.81857000000001</v>
      </c>
      <c r="I66" s="11">
        <f t="shared" si="3"/>
        <v>17.048538575667653</v>
      </c>
    </row>
    <row r="67" spans="1:9" ht="51">
      <c r="A67" s="2"/>
      <c r="B67" s="2">
        <v>22080400</v>
      </c>
      <c r="C67" s="6" t="s">
        <v>61</v>
      </c>
      <c r="D67" s="4">
        <v>195</v>
      </c>
      <c r="E67" s="4">
        <v>195</v>
      </c>
      <c r="F67" s="4">
        <v>134.8</v>
      </c>
      <c r="G67" s="4">
        <v>22.98143</v>
      </c>
      <c r="H67" s="11">
        <f t="shared" si="2"/>
        <v>-111.81857000000001</v>
      </c>
      <c r="I67" s="11">
        <f t="shared" si="3"/>
        <v>17.048538575667653</v>
      </c>
    </row>
    <row r="68" spans="1:9" ht="12.75">
      <c r="A68" s="2"/>
      <c r="B68" s="2">
        <v>22090000</v>
      </c>
      <c r="C68" s="6" t="s">
        <v>62</v>
      </c>
      <c r="D68" s="4">
        <v>151</v>
      </c>
      <c r="E68" s="4">
        <v>151</v>
      </c>
      <c r="F68" s="4">
        <v>112.3</v>
      </c>
      <c r="G68" s="4">
        <v>82.62147</v>
      </c>
      <c r="H68" s="11">
        <f t="shared" si="2"/>
        <v>-29.678529999999995</v>
      </c>
      <c r="I68" s="11">
        <f t="shared" si="3"/>
        <v>73.57210151380232</v>
      </c>
    </row>
    <row r="69" spans="1:9" ht="51">
      <c r="A69" s="2"/>
      <c r="B69" s="2">
        <v>22090100</v>
      </c>
      <c r="C69" s="6" t="s">
        <v>63</v>
      </c>
      <c r="D69" s="4">
        <v>93</v>
      </c>
      <c r="E69" s="4">
        <v>93</v>
      </c>
      <c r="F69" s="4">
        <v>65.9</v>
      </c>
      <c r="G69" s="4">
        <v>71.87747</v>
      </c>
      <c r="H69" s="11">
        <f t="shared" si="2"/>
        <v>5.977469999999997</v>
      </c>
      <c r="I69" s="11">
        <f t="shared" si="3"/>
        <v>109.07051593323216</v>
      </c>
    </row>
    <row r="70" spans="1:9" ht="38.25">
      <c r="A70" s="2"/>
      <c r="B70" s="2">
        <v>22090400</v>
      </c>
      <c r="C70" s="6" t="s">
        <v>64</v>
      </c>
      <c r="D70" s="4">
        <v>58</v>
      </c>
      <c r="E70" s="4">
        <v>58</v>
      </c>
      <c r="F70" s="4">
        <v>46.4</v>
      </c>
      <c r="G70" s="4">
        <v>10.744</v>
      </c>
      <c r="H70" s="11">
        <f t="shared" si="2"/>
        <v>-35.656</v>
      </c>
      <c r="I70" s="11">
        <f t="shared" si="3"/>
        <v>23.155172413793103</v>
      </c>
    </row>
    <row r="71" spans="1:9" ht="12.75">
      <c r="A71" s="2"/>
      <c r="B71" s="2">
        <v>24000000</v>
      </c>
      <c r="C71" s="6" t="s">
        <v>65</v>
      </c>
      <c r="D71" s="4">
        <v>272</v>
      </c>
      <c r="E71" s="4">
        <v>477.2</v>
      </c>
      <c r="F71" s="4">
        <v>415.1</v>
      </c>
      <c r="G71" s="4">
        <v>446.5522</v>
      </c>
      <c r="H71" s="11">
        <f t="shared" si="2"/>
        <v>31.452200000000005</v>
      </c>
      <c r="I71" s="11">
        <f t="shared" si="3"/>
        <v>107.57701758612383</v>
      </c>
    </row>
    <row r="72" spans="1:9" ht="12.75">
      <c r="A72" s="2"/>
      <c r="B72" s="2">
        <v>24060000</v>
      </c>
      <c r="C72" s="6" t="s">
        <v>52</v>
      </c>
      <c r="D72" s="4">
        <v>272</v>
      </c>
      <c r="E72" s="4">
        <v>477.2</v>
      </c>
      <c r="F72" s="4">
        <v>415.1</v>
      </c>
      <c r="G72" s="4">
        <v>446.5522</v>
      </c>
      <c r="H72" s="11">
        <f t="shared" si="2"/>
        <v>31.452200000000005</v>
      </c>
      <c r="I72" s="11">
        <f t="shared" si="3"/>
        <v>107.57701758612383</v>
      </c>
    </row>
    <row r="73" spans="1:9" ht="12.75">
      <c r="A73" s="2"/>
      <c r="B73" s="2">
        <v>24060300</v>
      </c>
      <c r="C73" s="6" t="s">
        <v>52</v>
      </c>
      <c r="D73" s="4">
        <v>272</v>
      </c>
      <c r="E73" s="4">
        <v>477.2</v>
      </c>
      <c r="F73" s="4">
        <v>415.1</v>
      </c>
      <c r="G73" s="4">
        <v>446.5522</v>
      </c>
      <c r="H73" s="11">
        <f t="shared" si="2"/>
        <v>31.452200000000005</v>
      </c>
      <c r="I73" s="11">
        <f t="shared" si="3"/>
        <v>107.57701758612383</v>
      </c>
    </row>
    <row r="74" spans="1:9" ht="12.75">
      <c r="A74" s="22" t="s">
        <v>102</v>
      </c>
      <c r="B74" s="23"/>
      <c r="C74" s="23"/>
      <c r="D74" s="5">
        <v>313403.65</v>
      </c>
      <c r="E74" s="5">
        <v>321083.65</v>
      </c>
      <c r="F74" s="5">
        <v>238414.2</v>
      </c>
      <c r="G74" s="5">
        <v>239116.49486999997</v>
      </c>
      <c r="H74" s="12">
        <f>G74-F74</f>
        <v>702.2948699999542</v>
      </c>
      <c r="I74" s="12">
        <f>IF(F74=0,0,G74/F74*100)</f>
        <v>100.29456922867848</v>
      </c>
    </row>
    <row r="75" spans="1:9" ht="12.75">
      <c r="A75" s="2"/>
      <c r="B75" s="2">
        <v>40000000</v>
      </c>
      <c r="C75" s="6" t="s">
        <v>66</v>
      </c>
      <c r="D75" s="4">
        <v>88026.8</v>
      </c>
      <c r="E75" s="4">
        <v>105100.493</v>
      </c>
      <c r="F75" s="4">
        <v>82281.235</v>
      </c>
      <c r="G75" s="4">
        <v>82273.508</v>
      </c>
      <c r="H75" s="11">
        <f t="shared" si="2"/>
        <v>-7.726999999998952</v>
      </c>
      <c r="I75" s="11">
        <f t="shared" si="3"/>
        <v>99.99060903740688</v>
      </c>
    </row>
    <row r="76" spans="1:9" ht="12.75">
      <c r="A76" s="2"/>
      <c r="B76" s="2">
        <v>41000000</v>
      </c>
      <c r="C76" s="6" t="s">
        <v>67</v>
      </c>
      <c r="D76" s="4">
        <v>88026.8</v>
      </c>
      <c r="E76" s="4">
        <v>105100.493</v>
      </c>
      <c r="F76" s="4">
        <v>82281.235</v>
      </c>
      <c r="G76" s="4">
        <v>82273.508</v>
      </c>
      <c r="H76" s="11">
        <f t="shared" si="2"/>
        <v>-7.726999999998952</v>
      </c>
      <c r="I76" s="11">
        <f t="shared" si="3"/>
        <v>99.99060903740688</v>
      </c>
    </row>
    <row r="77" spans="1:9" ht="25.5">
      <c r="A77" s="2"/>
      <c r="B77" s="2">
        <v>41030000</v>
      </c>
      <c r="C77" s="6" t="s">
        <v>68</v>
      </c>
      <c r="D77" s="4">
        <v>86044</v>
      </c>
      <c r="E77" s="4">
        <v>90494.3</v>
      </c>
      <c r="F77" s="4">
        <v>69663.5</v>
      </c>
      <c r="G77" s="4">
        <v>69663.5</v>
      </c>
      <c r="H77" s="11">
        <f t="shared" si="2"/>
        <v>0</v>
      </c>
      <c r="I77" s="11">
        <f t="shared" si="3"/>
        <v>100</v>
      </c>
    </row>
    <row r="78" spans="1:9" ht="25.5">
      <c r="A78" s="2"/>
      <c r="B78" s="2">
        <v>41033900</v>
      </c>
      <c r="C78" s="6" t="s">
        <v>69</v>
      </c>
      <c r="D78" s="4">
        <v>75041.6</v>
      </c>
      <c r="E78" s="4">
        <v>79491.9</v>
      </c>
      <c r="F78" s="4">
        <v>58661.1</v>
      </c>
      <c r="G78" s="4">
        <v>58661.1</v>
      </c>
      <c r="H78" s="11">
        <f aca="true" t="shared" si="4" ref="H78:H91">G78-F78</f>
        <v>0</v>
      </c>
      <c r="I78" s="11">
        <f aca="true" t="shared" si="5" ref="I78:I91">IF(F78=0,0,G78/F78*100)</f>
        <v>100</v>
      </c>
    </row>
    <row r="79" spans="1:9" ht="25.5">
      <c r="A79" s="2"/>
      <c r="B79" s="2">
        <v>41034200</v>
      </c>
      <c r="C79" s="6" t="s">
        <v>70</v>
      </c>
      <c r="D79" s="4">
        <v>11002.4</v>
      </c>
      <c r="E79" s="4">
        <v>11002.4</v>
      </c>
      <c r="F79" s="4">
        <v>11002.4</v>
      </c>
      <c r="G79" s="4">
        <v>11002.4</v>
      </c>
      <c r="H79" s="11">
        <f t="shared" si="4"/>
        <v>0</v>
      </c>
      <c r="I79" s="11">
        <f t="shared" si="5"/>
        <v>100</v>
      </c>
    </row>
    <row r="80" spans="1:9" ht="25.5">
      <c r="A80" s="2"/>
      <c r="B80" s="2">
        <v>41050000</v>
      </c>
      <c r="C80" s="6" t="s">
        <v>71</v>
      </c>
      <c r="D80" s="4">
        <v>1982.8</v>
      </c>
      <c r="E80" s="4">
        <v>14606.193</v>
      </c>
      <c r="F80" s="4">
        <v>12617.735</v>
      </c>
      <c r="G80" s="4">
        <v>12610.008</v>
      </c>
      <c r="H80" s="11">
        <f t="shared" si="4"/>
        <v>-7.727000000000771</v>
      </c>
      <c r="I80" s="11">
        <f t="shared" si="5"/>
        <v>99.93876079977903</v>
      </c>
    </row>
    <row r="81" spans="1:9" ht="38.25">
      <c r="A81" s="2"/>
      <c r="B81" s="2">
        <v>41051000</v>
      </c>
      <c r="C81" s="6" t="s">
        <v>72</v>
      </c>
      <c r="D81" s="4">
        <v>938.7</v>
      </c>
      <c r="E81" s="4">
        <v>938.7</v>
      </c>
      <c r="F81" s="4">
        <v>703.2</v>
      </c>
      <c r="G81" s="4">
        <v>703.2</v>
      </c>
      <c r="H81" s="11">
        <f t="shared" si="4"/>
        <v>0</v>
      </c>
      <c r="I81" s="11">
        <f t="shared" si="5"/>
        <v>100</v>
      </c>
    </row>
    <row r="82" spans="1:9" ht="38.25">
      <c r="A82" s="2"/>
      <c r="B82" s="2">
        <v>41051100</v>
      </c>
      <c r="C82" s="6" t="s">
        <v>73</v>
      </c>
      <c r="D82" s="4">
        <v>0</v>
      </c>
      <c r="E82" s="4">
        <v>546.44</v>
      </c>
      <c r="F82" s="4">
        <v>546.44</v>
      </c>
      <c r="G82" s="4">
        <v>546.44</v>
      </c>
      <c r="H82" s="11">
        <f t="shared" si="4"/>
        <v>0</v>
      </c>
      <c r="I82" s="11">
        <f t="shared" si="5"/>
        <v>100</v>
      </c>
    </row>
    <row r="83" spans="1:9" ht="51">
      <c r="A83" s="2"/>
      <c r="B83" s="2">
        <v>41051200</v>
      </c>
      <c r="C83" s="6" t="s">
        <v>74</v>
      </c>
      <c r="D83" s="4">
        <v>456.5</v>
      </c>
      <c r="E83" s="4">
        <v>445.2</v>
      </c>
      <c r="F83" s="4">
        <v>357.5</v>
      </c>
      <c r="G83" s="4">
        <v>357.5</v>
      </c>
      <c r="H83" s="11">
        <f t="shared" si="4"/>
        <v>0</v>
      </c>
      <c r="I83" s="11">
        <f t="shared" si="5"/>
        <v>100</v>
      </c>
    </row>
    <row r="84" spans="1:9" ht="63.75">
      <c r="A84" s="2"/>
      <c r="B84" s="2">
        <v>41051400</v>
      </c>
      <c r="C84" s="6" t="s">
        <v>75</v>
      </c>
      <c r="D84" s="4">
        <v>0</v>
      </c>
      <c r="E84" s="4">
        <v>1357.021</v>
      </c>
      <c r="F84" s="4">
        <v>1177.463</v>
      </c>
      <c r="G84" s="4">
        <v>1177.463</v>
      </c>
      <c r="H84" s="11">
        <f t="shared" si="4"/>
        <v>0</v>
      </c>
      <c r="I84" s="11">
        <f t="shared" si="5"/>
        <v>100</v>
      </c>
    </row>
    <row r="85" spans="1:9" ht="38.25">
      <c r="A85" s="2"/>
      <c r="B85" s="2">
        <v>41051500</v>
      </c>
      <c r="C85" s="6" t="s">
        <v>76</v>
      </c>
      <c r="D85" s="4">
        <v>468.5</v>
      </c>
      <c r="E85" s="4">
        <v>468.5</v>
      </c>
      <c r="F85" s="4">
        <v>468.5</v>
      </c>
      <c r="G85" s="4">
        <v>468.5</v>
      </c>
      <c r="H85" s="11">
        <f t="shared" si="4"/>
        <v>0</v>
      </c>
      <c r="I85" s="11">
        <f t="shared" si="5"/>
        <v>100</v>
      </c>
    </row>
    <row r="86" spans="1:9" ht="76.5">
      <c r="A86" s="2"/>
      <c r="B86" s="2">
        <v>41052000</v>
      </c>
      <c r="C86" s="6" t="s">
        <v>77</v>
      </c>
      <c r="D86" s="4">
        <v>0</v>
      </c>
      <c r="E86" s="4">
        <v>0</v>
      </c>
      <c r="F86" s="4">
        <v>0</v>
      </c>
      <c r="G86" s="4">
        <v>0</v>
      </c>
      <c r="H86" s="11">
        <f t="shared" si="4"/>
        <v>0</v>
      </c>
      <c r="I86" s="11">
        <f t="shared" si="5"/>
        <v>0</v>
      </c>
    </row>
    <row r="87" spans="1:9" ht="51">
      <c r="A87" s="2"/>
      <c r="B87" s="2">
        <v>41053000</v>
      </c>
      <c r="C87" s="6" t="s">
        <v>78</v>
      </c>
      <c r="D87" s="4">
        <v>0</v>
      </c>
      <c r="E87" s="4">
        <v>1740</v>
      </c>
      <c r="F87" s="4">
        <v>295.1</v>
      </c>
      <c r="G87" s="4">
        <v>295.1</v>
      </c>
      <c r="H87" s="11">
        <f t="shared" si="4"/>
        <v>0</v>
      </c>
      <c r="I87" s="11">
        <f t="shared" si="5"/>
        <v>100</v>
      </c>
    </row>
    <row r="88" spans="1:9" ht="12.75">
      <c r="A88" s="2"/>
      <c r="B88" s="2">
        <v>41053900</v>
      </c>
      <c r="C88" s="6" t="s">
        <v>79</v>
      </c>
      <c r="D88" s="4">
        <v>119.1</v>
      </c>
      <c r="E88" s="4">
        <v>459.55</v>
      </c>
      <c r="F88" s="4">
        <v>418.75</v>
      </c>
      <c r="G88" s="4">
        <v>411.023</v>
      </c>
      <c r="H88" s="11">
        <f t="shared" si="4"/>
        <v>-7.726999999999975</v>
      </c>
      <c r="I88" s="11">
        <f t="shared" si="5"/>
        <v>98.15474626865672</v>
      </c>
    </row>
    <row r="89" spans="1:9" ht="51">
      <c r="A89" s="2"/>
      <c r="B89" s="2">
        <v>41055000</v>
      </c>
      <c r="C89" s="6" t="s">
        <v>80</v>
      </c>
      <c r="D89" s="4">
        <v>0</v>
      </c>
      <c r="E89" s="4">
        <v>1449.8</v>
      </c>
      <c r="F89" s="4">
        <v>1449.8</v>
      </c>
      <c r="G89" s="4">
        <v>1449.8</v>
      </c>
      <c r="H89" s="11">
        <f t="shared" si="4"/>
        <v>0</v>
      </c>
      <c r="I89" s="11">
        <f t="shared" si="5"/>
        <v>100</v>
      </c>
    </row>
    <row r="90" spans="1:9" ht="76.5">
      <c r="A90" s="2"/>
      <c r="B90" s="2">
        <v>41055100</v>
      </c>
      <c r="C90" s="6" t="s">
        <v>77</v>
      </c>
      <c r="D90" s="4">
        <v>0</v>
      </c>
      <c r="E90" s="4">
        <v>7200.982</v>
      </c>
      <c r="F90" s="4">
        <v>7200.982</v>
      </c>
      <c r="G90" s="4">
        <v>7200.982</v>
      </c>
      <c r="H90" s="11">
        <f t="shared" si="4"/>
        <v>0</v>
      </c>
      <c r="I90" s="11">
        <f t="shared" si="5"/>
        <v>100</v>
      </c>
    </row>
    <row r="91" spans="1:9" ht="12.75">
      <c r="A91" s="22" t="s">
        <v>104</v>
      </c>
      <c r="B91" s="23"/>
      <c r="C91" s="23"/>
      <c r="D91" s="5">
        <v>401430.45</v>
      </c>
      <c r="E91" s="5">
        <v>426184.143</v>
      </c>
      <c r="F91" s="5">
        <v>320695.435</v>
      </c>
      <c r="G91" s="5">
        <v>321390.00287</v>
      </c>
      <c r="H91" s="12">
        <f t="shared" si="4"/>
        <v>694.567870000028</v>
      </c>
      <c r="I91" s="12">
        <f t="shared" si="5"/>
        <v>100.2165817764135</v>
      </c>
    </row>
    <row r="92" spans="1:9" ht="12.75">
      <c r="A92" s="3"/>
      <c r="B92" s="19" t="s">
        <v>82</v>
      </c>
      <c r="C92" s="20"/>
      <c r="D92" s="20"/>
      <c r="E92" s="20"/>
      <c r="F92" s="20"/>
      <c r="G92" s="20"/>
      <c r="H92" s="20"/>
      <c r="I92" s="21"/>
    </row>
    <row r="93" spans="1:9" ht="12.75">
      <c r="A93" s="2"/>
      <c r="B93" s="2">
        <v>10000000</v>
      </c>
      <c r="C93" s="6" t="s">
        <v>8</v>
      </c>
      <c r="D93" s="4">
        <v>128</v>
      </c>
      <c r="E93" s="4">
        <v>128</v>
      </c>
      <c r="F93" s="4">
        <v>101.8</v>
      </c>
      <c r="G93" s="4">
        <v>96.94394</v>
      </c>
      <c r="H93" s="11">
        <v>-4.856059999999999</v>
      </c>
      <c r="I93" s="11">
        <v>95.22980353634578</v>
      </c>
    </row>
    <row r="94" spans="1:9" ht="12.75">
      <c r="A94" s="2"/>
      <c r="B94" s="2">
        <v>19000000</v>
      </c>
      <c r="C94" s="6" t="s">
        <v>83</v>
      </c>
      <c r="D94" s="4">
        <v>128</v>
      </c>
      <c r="E94" s="4">
        <v>128</v>
      </c>
      <c r="F94" s="4">
        <v>101.8</v>
      </c>
      <c r="G94" s="4">
        <v>96.94394</v>
      </c>
      <c r="H94" s="11">
        <v>-4.856059999999999</v>
      </c>
      <c r="I94" s="11">
        <v>95.22980353634578</v>
      </c>
    </row>
    <row r="95" spans="1:9" ht="12.75">
      <c r="A95" s="2"/>
      <c r="B95" s="2">
        <v>19010000</v>
      </c>
      <c r="C95" s="6" t="s">
        <v>84</v>
      </c>
      <c r="D95" s="4">
        <v>128</v>
      </c>
      <c r="E95" s="4">
        <v>128</v>
      </c>
      <c r="F95" s="4">
        <v>101.8</v>
      </c>
      <c r="G95" s="4">
        <v>96.94394</v>
      </c>
      <c r="H95" s="11">
        <v>-4.856059999999999</v>
      </c>
      <c r="I95" s="11">
        <v>95.22980353634578</v>
      </c>
    </row>
    <row r="96" spans="1:9" ht="63.75">
      <c r="A96" s="2"/>
      <c r="B96" s="2">
        <v>19010100</v>
      </c>
      <c r="C96" s="6" t="s">
        <v>85</v>
      </c>
      <c r="D96" s="4">
        <v>77</v>
      </c>
      <c r="E96" s="4">
        <v>77</v>
      </c>
      <c r="F96" s="4">
        <v>59.4</v>
      </c>
      <c r="G96" s="4">
        <v>61.23626</v>
      </c>
      <c r="H96" s="11">
        <v>1.836260000000003</v>
      </c>
      <c r="I96" s="11">
        <v>103.09134680134682</v>
      </c>
    </row>
    <row r="97" spans="1:9" ht="25.5">
      <c r="A97" s="2"/>
      <c r="B97" s="2">
        <v>19010200</v>
      </c>
      <c r="C97" s="6" t="s">
        <v>86</v>
      </c>
      <c r="D97" s="4">
        <v>31</v>
      </c>
      <c r="E97" s="4">
        <v>31</v>
      </c>
      <c r="F97" s="4">
        <v>23.8</v>
      </c>
      <c r="G97" s="4">
        <v>22.58682</v>
      </c>
      <c r="H97" s="11">
        <v>-1.2131800000000013</v>
      </c>
      <c r="I97" s="11">
        <v>94.9026050420168</v>
      </c>
    </row>
    <row r="98" spans="1:9" ht="51">
      <c r="A98" s="2"/>
      <c r="B98" s="2">
        <v>19010300</v>
      </c>
      <c r="C98" s="6" t="s">
        <v>87</v>
      </c>
      <c r="D98" s="4">
        <v>20</v>
      </c>
      <c r="E98" s="4">
        <v>20</v>
      </c>
      <c r="F98" s="4">
        <v>18.6</v>
      </c>
      <c r="G98" s="4">
        <v>13.12086</v>
      </c>
      <c r="H98" s="11">
        <v>-5.479140000000001</v>
      </c>
      <c r="I98" s="11">
        <v>70.54225806451613</v>
      </c>
    </row>
    <row r="99" spans="1:9" ht="12.75">
      <c r="A99" s="2"/>
      <c r="B99" s="2">
        <v>20000000</v>
      </c>
      <c r="C99" s="6" t="s">
        <v>47</v>
      </c>
      <c r="D99" s="4">
        <v>12437.422</v>
      </c>
      <c r="E99" s="4">
        <v>12437.422</v>
      </c>
      <c r="F99" s="4">
        <v>9204.8165</v>
      </c>
      <c r="G99" s="4">
        <v>4647.49399</v>
      </c>
      <c r="H99" s="11">
        <v>-4557.322510000001</v>
      </c>
      <c r="I99" s="11">
        <v>50.48980596191135</v>
      </c>
    </row>
    <row r="100" spans="1:9" ht="12.75">
      <c r="A100" s="2"/>
      <c r="B100" s="2">
        <v>24000000</v>
      </c>
      <c r="C100" s="6" t="s">
        <v>65</v>
      </c>
      <c r="D100" s="4">
        <v>387</v>
      </c>
      <c r="E100" s="4">
        <v>387</v>
      </c>
      <c r="F100" s="4">
        <v>167</v>
      </c>
      <c r="G100" s="4">
        <v>169.65762</v>
      </c>
      <c r="H100" s="11">
        <v>2.6576200000000085</v>
      </c>
      <c r="I100" s="11">
        <v>101.59138922155688</v>
      </c>
    </row>
    <row r="101" spans="1:9" ht="12.75">
      <c r="A101" s="2"/>
      <c r="B101" s="2">
        <v>24060000</v>
      </c>
      <c r="C101" s="6" t="s">
        <v>52</v>
      </c>
      <c r="D101" s="4">
        <v>7</v>
      </c>
      <c r="E101" s="4">
        <v>7</v>
      </c>
      <c r="F101" s="4">
        <v>4</v>
      </c>
      <c r="G101" s="4">
        <v>0.83362</v>
      </c>
      <c r="H101" s="11">
        <v>-3.16638</v>
      </c>
      <c r="I101" s="11">
        <v>20.840500000000002</v>
      </c>
    </row>
    <row r="102" spans="1:9" ht="51">
      <c r="A102" s="2"/>
      <c r="B102" s="2">
        <v>24062100</v>
      </c>
      <c r="C102" s="6" t="s">
        <v>88</v>
      </c>
      <c r="D102" s="4">
        <v>7</v>
      </c>
      <c r="E102" s="4">
        <v>7</v>
      </c>
      <c r="F102" s="4">
        <v>4</v>
      </c>
      <c r="G102" s="4">
        <v>0.83362</v>
      </c>
      <c r="H102" s="11">
        <v>-3.16638</v>
      </c>
      <c r="I102" s="11">
        <v>20.840500000000002</v>
      </c>
    </row>
    <row r="103" spans="1:9" ht="25.5">
      <c r="A103" s="2"/>
      <c r="B103" s="2">
        <v>24170000</v>
      </c>
      <c r="C103" s="6" t="s">
        <v>89</v>
      </c>
      <c r="D103" s="4">
        <v>380</v>
      </c>
      <c r="E103" s="4">
        <v>380</v>
      </c>
      <c r="F103" s="4">
        <v>163</v>
      </c>
      <c r="G103" s="4">
        <v>168.824</v>
      </c>
      <c r="H103" s="11">
        <v>5.824000000000012</v>
      </c>
      <c r="I103" s="11">
        <v>103.57300613496933</v>
      </c>
    </row>
    <row r="104" spans="1:9" ht="12.75">
      <c r="A104" s="2"/>
      <c r="B104" s="2">
        <v>25000000</v>
      </c>
      <c r="C104" s="6" t="s">
        <v>90</v>
      </c>
      <c r="D104" s="4">
        <v>12050.422</v>
      </c>
      <c r="E104" s="4">
        <v>12050.422</v>
      </c>
      <c r="F104" s="4">
        <v>9037.8165</v>
      </c>
      <c r="G104" s="4">
        <v>4477.83637</v>
      </c>
      <c r="H104" s="11">
        <v>-4559.980130000001</v>
      </c>
      <c r="I104" s="11">
        <v>49.54555527875566</v>
      </c>
    </row>
    <row r="105" spans="1:9" ht="38.25">
      <c r="A105" s="2"/>
      <c r="B105" s="2">
        <v>25010000</v>
      </c>
      <c r="C105" s="6" t="s">
        <v>91</v>
      </c>
      <c r="D105" s="4">
        <v>12050.422</v>
      </c>
      <c r="E105" s="4">
        <v>12050.422</v>
      </c>
      <c r="F105" s="4">
        <v>9037.8165</v>
      </c>
      <c r="G105" s="4">
        <v>3449.5826</v>
      </c>
      <c r="H105" s="11">
        <v>-5588.233900000001</v>
      </c>
      <c r="I105" s="11">
        <v>38.16831864200827</v>
      </c>
    </row>
    <row r="106" spans="1:9" ht="25.5">
      <c r="A106" s="2"/>
      <c r="B106" s="2">
        <v>25010100</v>
      </c>
      <c r="C106" s="6" t="s">
        <v>92</v>
      </c>
      <c r="D106" s="4">
        <v>11957.322</v>
      </c>
      <c r="E106" s="4">
        <v>11957.322</v>
      </c>
      <c r="F106" s="4">
        <v>8967.9915</v>
      </c>
      <c r="G106" s="4">
        <v>3402.46911</v>
      </c>
      <c r="H106" s="11">
        <v>-5565.52239</v>
      </c>
      <c r="I106" s="11">
        <v>37.94014646423338</v>
      </c>
    </row>
    <row r="107" spans="1:9" ht="38.25">
      <c r="A107" s="2"/>
      <c r="B107" s="2">
        <v>25010300</v>
      </c>
      <c r="C107" s="6" t="s">
        <v>93</v>
      </c>
      <c r="D107" s="4">
        <v>55</v>
      </c>
      <c r="E107" s="4">
        <v>49</v>
      </c>
      <c r="F107" s="4">
        <v>36.75</v>
      </c>
      <c r="G107" s="4">
        <v>36.14714</v>
      </c>
      <c r="H107" s="11">
        <v>-0.6028599999999997</v>
      </c>
      <c r="I107" s="11">
        <v>98.35956462585034</v>
      </c>
    </row>
    <row r="108" spans="1:9" ht="38.25">
      <c r="A108" s="2"/>
      <c r="B108" s="2">
        <v>25010400</v>
      </c>
      <c r="C108" s="6" t="s">
        <v>94</v>
      </c>
      <c r="D108" s="4">
        <v>38.1</v>
      </c>
      <c r="E108" s="4">
        <v>44.1</v>
      </c>
      <c r="F108" s="4">
        <v>33.075</v>
      </c>
      <c r="G108" s="4">
        <v>10.96635</v>
      </c>
      <c r="H108" s="11">
        <v>-22.108650000000004</v>
      </c>
      <c r="I108" s="11">
        <v>33.156009070294786</v>
      </c>
    </row>
    <row r="109" spans="1:9" ht="25.5">
      <c r="A109" s="2"/>
      <c r="B109" s="2">
        <v>25020000</v>
      </c>
      <c r="C109" s="6" t="s">
        <v>95</v>
      </c>
      <c r="D109" s="4">
        <v>0</v>
      </c>
      <c r="E109" s="4">
        <v>0</v>
      </c>
      <c r="F109" s="4">
        <v>0</v>
      </c>
      <c r="G109" s="4">
        <v>1028.25377</v>
      </c>
      <c r="H109" s="11">
        <v>1028.25377</v>
      </c>
      <c r="I109" s="11">
        <v>0</v>
      </c>
    </row>
    <row r="110" spans="1:9" ht="12.75">
      <c r="A110" s="2"/>
      <c r="B110" s="2">
        <v>25020100</v>
      </c>
      <c r="C110" s="6" t="s">
        <v>96</v>
      </c>
      <c r="D110" s="4">
        <v>0</v>
      </c>
      <c r="E110" s="4">
        <v>0</v>
      </c>
      <c r="F110" s="4">
        <v>0</v>
      </c>
      <c r="G110" s="4">
        <v>1028.25377</v>
      </c>
      <c r="H110" s="11">
        <v>1028.25377</v>
      </c>
      <c r="I110" s="11">
        <v>0</v>
      </c>
    </row>
    <row r="111" spans="1:9" ht="12.75">
      <c r="A111" s="2"/>
      <c r="B111" s="2">
        <v>30000000</v>
      </c>
      <c r="C111" s="6" t="s">
        <v>97</v>
      </c>
      <c r="D111" s="4">
        <v>1300</v>
      </c>
      <c r="E111" s="4">
        <v>3841.52799</v>
      </c>
      <c r="F111" s="4">
        <v>3841.52799</v>
      </c>
      <c r="G111" s="4">
        <v>3946.4685</v>
      </c>
      <c r="H111" s="11">
        <v>104.9405099999999</v>
      </c>
      <c r="I111" s="11">
        <v>102.73173878397277</v>
      </c>
    </row>
    <row r="112" spans="1:9" ht="25.5">
      <c r="A112" s="2"/>
      <c r="B112" s="2">
        <v>33000000</v>
      </c>
      <c r="C112" s="6" t="s">
        <v>98</v>
      </c>
      <c r="D112" s="4">
        <v>1300</v>
      </c>
      <c r="E112" s="4">
        <v>3841.52799</v>
      </c>
      <c r="F112" s="4">
        <v>3841.52799</v>
      </c>
      <c r="G112" s="4">
        <v>3946.4685</v>
      </c>
      <c r="H112" s="11">
        <v>104.9405099999999</v>
      </c>
      <c r="I112" s="11">
        <v>102.73173878397277</v>
      </c>
    </row>
    <row r="113" spans="1:9" ht="12.75">
      <c r="A113" s="2"/>
      <c r="B113" s="2">
        <v>33010000</v>
      </c>
      <c r="C113" s="6" t="s">
        <v>99</v>
      </c>
      <c r="D113" s="4">
        <v>1300</v>
      </c>
      <c r="E113" s="4">
        <v>3841.52799</v>
      </c>
      <c r="F113" s="4">
        <v>3841.52799</v>
      </c>
      <c r="G113" s="4">
        <v>3946.4685</v>
      </c>
      <c r="H113" s="11">
        <v>104.9405099999999</v>
      </c>
      <c r="I113" s="11">
        <v>102.73173878397277</v>
      </c>
    </row>
    <row r="114" spans="1:9" ht="63.75">
      <c r="A114" s="2"/>
      <c r="B114" s="2">
        <v>33010100</v>
      </c>
      <c r="C114" s="6" t="s">
        <v>100</v>
      </c>
      <c r="D114" s="4">
        <v>1300</v>
      </c>
      <c r="E114" s="4">
        <v>3841.52799</v>
      </c>
      <c r="F114" s="4">
        <v>3841.52799</v>
      </c>
      <c r="G114" s="4">
        <v>3946.4685</v>
      </c>
      <c r="H114" s="11">
        <v>104.9405099999999</v>
      </c>
      <c r="I114" s="11">
        <v>102.73173878397277</v>
      </c>
    </row>
    <row r="115" spans="1:9" ht="12.75">
      <c r="A115" s="22" t="s">
        <v>102</v>
      </c>
      <c r="B115" s="23"/>
      <c r="C115" s="23"/>
      <c r="D115" s="5">
        <v>13865.422</v>
      </c>
      <c r="E115" s="5">
        <v>16406.94999</v>
      </c>
      <c r="F115" s="5">
        <v>13148.14449</v>
      </c>
      <c r="G115" s="5">
        <v>8690.90643</v>
      </c>
      <c r="H115" s="12">
        <v>-4457.2380600000015</v>
      </c>
      <c r="I115" s="12">
        <v>66.09987011178639</v>
      </c>
    </row>
    <row r="116" spans="1:9" ht="12.75">
      <c r="A116" s="2"/>
      <c r="B116" s="2">
        <v>40000000</v>
      </c>
      <c r="C116" s="6" t="s">
        <v>66</v>
      </c>
      <c r="D116" s="4">
        <v>0</v>
      </c>
      <c r="E116" s="4">
        <v>3100</v>
      </c>
      <c r="F116" s="4">
        <v>786.751</v>
      </c>
      <c r="G116" s="4">
        <v>0</v>
      </c>
      <c r="H116" s="11">
        <v>-786.751</v>
      </c>
      <c r="I116" s="11">
        <v>0</v>
      </c>
    </row>
    <row r="117" spans="1:9" ht="12.75">
      <c r="A117" s="2"/>
      <c r="B117" s="2">
        <v>41000000</v>
      </c>
      <c r="C117" s="6" t="s">
        <v>67</v>
      </c>
      <c r="D117" s="4">
        <v>0</v>
      </c>
      <c r="E117" s="4">
        <v>3100</v>
      </c>
      <c r="F117" s="4">
        <v>786.751</v>
      </c>
      <c r="G117" s="4">
        <v>0</v>
      </c>
      <c r="H117" s="11">
        <v>-786.751</v>
      </c>
      <c r="I117" s="11">
        <v>0</v>
      </c>
    </row>
    <row r="118" spans="1:9" ht="25.5">
      <c r="A118" s="2"/>
      <c r="B118" s="2">
        <v>41050000</v>
      </c>
      <c r="C118" s="6" t="s">
        <v>71</v>
      </c>
      <c r="D118" s="4">
        <v>0</v>
      </c>
      <c r="E118" s="4">
        <v>3100</v>
      </c>
      <c r="F118" s="4">
        <v>786.751</v>
      </c>
      <c r="G118" s="4">
        <v>0</v>
      </c>
      <c r="H118" s="11">
        <v>-786.751</v>
      </c>
      <c r="I118" s="11">
        <v>0</v>
      </c>
    </row>
    <row r="119" spans="1:9" ht="25.5">
      <c r="A119" s="2"/>
      <c r="B119" s="2">
        <v>41053600</v>
      </c>
      <c r="C119" s="6" t="s">
        <v>101</v>
      </c>
      <c r="D119" s="4">
        <v>0</v>
      </c>
      <c r="E119" s="4">
        <v>3100</v>
      </c>
      <c r="F119" s="4">
        <v>786.751</v>
      </c>
      <c r="G119" s="4">
        <v>0</v>
      </c>
      <c r="H119" s="11">
        <v>-786.751</v>
      </c>
      <c r="I119" s="11">
        <v>0</v>
      </c>
    </row>
    <row r="120" spans="1:9" ht="12.75">
      <c r="A120" s="22" t="s">
        <v>111</v>
      </c>
      <c r="B120" s="23"/>
      <c r="C120" s="23"/>
      <c r="D120" s="5">
        <v>13865.422</v>
      </c>
      <c r="E120" s="5">
        <v>19506.94999</v>
      </c>
      <c r="F120" s="5">
        <v>13934.89549</v>
      </c>
      <c r="G120" s="5">
        <v>8690.90643</v>
      </c>
      <c r="H120" s="12">
        <v>-5243.989060000002</v>
      </c>
      <c r="I120" s="12">
        <v>62.36793405617425</v>
      </c>
    </row>
    <row r="121" spans="1:9" ht="12.75">
      <c r="A121" s="22" t="s">
        <v>103</v>
      </c>
      <c r="B121" s="23" t="s">
        <v>103</v>
      </c>
      <c r="C121" s="23"/>
      <c r="D121" s="5">
        <v>415295.9</v>
      </c>
      <c r="E121" s="5">
        <v>429076.561</v>
      </c>
      <c r="F121" s="5">
        <v>223001.2</v>
      </c>
      <c r="G121" s="5">
        <v>222538.1</v>
      </c>
      <c r="H121" s="12">
        <v>-463.0999999999767</v>
      </c>
      <c r="I121" s="12">
        <v>99.79233295605584</v>
      </c>
    </row>
  </sheetData>
  <sheetProtection/>
  <mergeCells count="8">
    <mergeCell ref="B8:I8"/>
    <mergeCell ref="B12:I12"/>
    <mergeCell ref="B92:I92"/>
    <mergeCell ref="A121:C121"/>
    <mergeCell ref="A74:C74"/>
    <mergeCell ref="A91:C91"/>
    <mergeCell ref="A115:C115"/>
    <mergeCell ref="A120:C120"/>
  </mergeCells>
  <printOptions/>
  <pageMargins left="0.5905511811023623" right="0.3937007874015748" top="0.7874015748031497" bottom="0.3937007874015748" header="0" footer="0"/>
  <pageSetup fitToHeight="500" horizontalDpi="600" verticalDpi="600" orientation="portrait" paperSize="9" scale="75" r:id="rId1"/>
  <rowBreaks count="2" manualBreakCount="2">
    <brk id="52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Findoch2</cp:lastModifiedBy>
  <cp:lastPrinted>2020-11-16T12:58:56Z</cp:lastPrinted>
  <dcterms:created xsi:type="dcterms:W3CDTF">2020-10-22T05:52:38Z</dcterms:created>
  <dcterms:modified xsi:type="dcterms:W3CDTF">2020-11-16T12:58:58Z</dcterms:modified>
  <cp:category/>
  <cp:version/>
  <cp:contentType/>
  <cp:contentStatus/>
</cp:coreProperties>
</file>